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电力维修班组" sheetId="1" r:id="rId1"/>
  </sheets>
  <definedNames>
    <definedName name="_xlnm._FilterDatabase" localSheetId="0" hidden="1">电力维修班组!$A$2:$J$15</definedName>
    <definedName name="_xlnm.Print_Titles" localSheetId="0">电力维修班组!$2:$3</definedName>
  </definedNames>
  <calcPr calcId="144525"/>
</workbook>
</file>

<file path=xl/sharedStrings.xml><?xml version="1.0" encoding="utf-8"?>
<sst xmlns="http://schemas.openxmlformats.org/spreadsheetml/2006/main" count="51" uniqueCount="39">
  <si>
    <t>2025年“A”项目电力维修班组采购清单及报价表</t>
  </si>
  <si>
    <t>序号</t>
  </si>
  <si>
    <t>项目名称</t>
  </si>
  <si>
    <t>项目特征描述</t>
  </si>
  <si>
    <t>计量
单位</t>
  </si>
  <si>
    <t>工程量</t>
  </si>
  <si>
    <t>金额（元）</t>
  </si>
  <si>
    <t>备注</t>
  </si>
  <si>
    <t>全费用单价限价</t>
  </si>
  <si>
    <t>合价</t>
  </si>
  <si>
    <t>班组所报全费用单价</t>
  </si>
  <si>
    <t>更换中杆灯灯具、光源、开关 8×120W LED灯</t>
  </si>
  <si>
    <t>1.名称：更换中杆灯灯具、光源、开关 
2.灯杆的材质及高度：高12米  
3.光源数量：8个，每个为120W，2模组，3030灯珠光效，120lm/W,模组尺寸535*315*100mm  
4.更换内容：中杆灯灯具、光源、开关， 每套光源为8×120W LED灯。灯杆内的上杆线、配线、局部零件等更换，综合考虑在报价中，费用不另计。
5.做法要求：满足设计及现行施工技术、质量验收规范要求</t>
  </si>
  <si>
    <t>套</t>
  </si>
  <si>
    <t>更换景观路灯灯具、光源、开关 6×90W LED灯</t>
  </si>
  <si>
    <t>1.名称：景观路灯灯具、光源、开关 
2.灯杆的材质及高度：高10米  
3.光源数量：6个，每个为90W，2模组，3030灯珠光效，120lm/W,模组尺寸535*315*100mm    
4.更换内容：景观路灯灯具、光源、开关， 每套光源为6×90W LED灯。灯杆内的上杆线、配线、局部零件等更换，综合考虑在报价中，费用不另计。
5.做法要求：满足设计及现行施工技术、质量验收规范要求</t>
  </si>
  <si>
    <t>更换下穿隧道灯 75W LED灯、总开关</t>
  </si>
  <si>
    <t xml:space="preserve">1.名称：更换下穿隧道灯、总开关
2.型号：LED灯 75W，Q282-75W，3030灯珠光效，120lm/W,模组尺寸156*325*220mm
3.更换内容：下穿隧道灯灯具、光源、总开关。连接灯具的配线、局部零件等更换，综合考虑在报价中，费用不另计。
4.做法要求：满足设计及现行施工技术、质量验收规范要求    </t>
  </si>
  <si>
    <t>更换景观路灯灯具、光源、开关 6×90W+1×24W LED灯</t>
  </si>
  <si>
    <t>1.名称：景观路灯灯具、光源、开关 
2.灯杆的材质及高度：高10米  
3.光源数量：每套光源包括6个90w,1个24W；90W的光源2个模组，24W的光源圆形模组，均为3030灯珠，光效120lm/W；90W模组尺寸为直径500mm，24W圆形模组的尺寸为φ100*97mm。 
4.更换内容：景观路灯灯具、光源、开关， 每套光源为6×90W+1×24W LED灯。灯杆内的上杆线、配线、局部零件等更换，综合考虑在报价中，费用不另计。
5.做法要求：满足设计及现行施工技术、质量验收规范要求</t>
  </si>
  <si>
    <t>更换滨江路照明灯灯具、光源、开关 150W LED灯</t>
  </si>
  <si>
    <t>1.名称：照明灯灯具、光源、开关 
2.灯杆的材质及高度：高4米  
3.光源数量：1个  
4.更换内容：灯具、光源、开关， 光源为150W LED灯。灯杆内的上杆线、配线、局部零件更换以及基础修复等综合考虑在报价中，费用不另计。
5.做法要求：满足设计及现行施工技术、质量验收规范要求</t>
  </si>
  <si>
    <t>更换景观灯光源 168W LED灯</t>
  </si>
  <si>
    <t>1.名称：景观灯光源 
2.灯杆的材质及高度：高3.2米  
3.光源数量：1个，色温6000-6500K  
4.更换内容：光源，光源为168W LED灯，更换灯柱白色亚克力板。灯杆内的上杆线、配线、局部零件更换以及基础修复等综合考虑在报价中，费用不另计。
5.做法要求：满足设计及现行施工技术、质量验收规范要求</t>
  </si>
  <si>
    <t>更换景观灯 420W LED灯</t>
  </si>
  <si>
    <t>1.名称：景观灯光源 
2.灯杆的材质及高度：高3.6米  
3.光源数量：1个420W LED灯，色温6000-6500K  
4.更换内容：整杆灯进行更换，与原有灯基本一致，亚克力灯箱 3.6m*0.3m*0.3m，以及基础修复。
5.做法要求：满足设计及现行施工技术、质量验收规范要求</t>
  </si>
  <si>
    <t>更换电缆 YJV-4×35mm2+1×16mm2</t>
  </si>
  <si>
    <t>1.型号：铜芯电缆 YJV（电缆甲供）
2.规格：4×35mm2+1×16mm2
3.敷设方式：管内穿线
4.工作内容：拆除原有电缆、安装新购电缆。电缆终端头和中间头制作安装，更换电缆时对地面和检查井等损坏修复等费用均包含在综合报价中，不再另计。
5.做法要求：满足设计及现行施工技术、质量验收规范要求</t>
  </si>
  <si>
    <t>m</t>
  </si>
  <si>
    <t>电缆甲供，损耗率5%，超出部分电缆费用由投标人负责</t>
  </si>
  <si>
    <t>更换电缆 YJV-0.6/1KV-4×25mm2+1×16mm2</t>
  </si>
  <si>
    <t>1.型号：铜芯电缆 YJV（电缆甲供）
2.规格：YJV-0.6/1KV-4×25mm2+1×16mm2
3.敷设方式：管内穿线
4.工作内容：拆除原有电缆、安装新购电缆。电缆终端头和中间头制作安装，更换电缆时对地面和检查井等损坏修复等费用均包含在综合报价中，不再另计。
5.做法要求：满足设计及现行施工技术、质量验收规范要求</t>
  </si>
  <si>
    <t>安装电缆 YJV22-4×50mm2+1×25mm2</t>
  </si>
  <si>
    <t>1.型号：铜芯电缆 YJV（电缆甲供）
2.规格：YJV22-4×50mm2+1×25mm2
3.敷设方式：管内穿线
4.工作内容：安装新购电缆。电缆终端头和中间头制作安装，更换电缆时对地面和检查井等损坏修复等费用均包含在综合报价中，不再另计。
5.做法要求：满足设计及现行施工技术、质量验收规范要求</t>
  </si>
  <si>
    <t>合    计</t>
  </si>
  <si>
    <t xml:space="preserve">说明：
1.工程量计算规则：除项目特征单独说明外，均按2020年《四川省建设工程工程量清单计价定额》相关规定执行。
2.投标人根据施工图、施工工艺、工序及国家现行规范、自行踏勘现场后综合考虑进行报价，结算时单价不作调整;
3.全费用综合单价包含人工费、所有材料费（含辅材和周转材料费）、机械设备费、工具器具费、临时设施及措施费、大型机械进出场及场内转运费、下车费、吊装费、规费、管理费、配合费、安全文明施工费、以及各种风险费、保险费、施工过程中办理的各种手续费、降水费、排水费、各种检测费、利润、税费等完成该工作所需的全部费用，结算时无论涨跌、工程量增减或其它任何风险因素，均不作调整。                                                                                                                            
4.现场安全环保文明施工管理要求：（1）由公司统一发放印有“兴绿园林”字样和LOGO的安全帽和反光背心，班组按实名制领取，使用完后交回项目部，否则按采购费用扣款，其余参照合同附件中安全环保管理协议执行。（2）现场雾炮机由甲方提供，投标单位需安排人员管理使用，人工费、油费及管理费用综合考虑到投标报价中，不单独计取。（3）防尘网由甲方提供，投标单位安排人员进行覆盖、回收、现场转移等，人工费综合考虑到投标报价中，不单独计取。
5.该综合单价已包括垃圾外运费用，投标人自行综合考虑。若更换路灯需登高机械设备或放倒灯杆更换零部件所需的机械设备（吊车等）、安全文明措施费等，投标人均综合考虑在综合单价中。 
6.拆除后的废弃灯具、灯杆、电缆等交由所属单位处理，投标人不得自行变卖。 不能回收利用部分，由投标人负责外弃，外弃费用综合考虑在综合单价中。                          
7.施工中用电由投标人采用发电机发电，所用临时配电箱、用电线路、开关箱、机具等所有材料、设备及安装费用含在综合单价中。
8.开具的发票为增值税专用发票。        </t>
  </si>
  <si>
    <r>
      <t>报价单位（盖章）</t>
    </r>
    <r>
      <rPr>
        <sz val="12"/>
        <rFont val="Arial"/>
        <charset val="0"/>
      </rPr>
      <t>;</t>
    </r>
  </si>
  <si>
    <t>法人或委托代理人：</t>
  </si>
  <si>
    <r>
      <rPr>
        <sz val="12"/>
        <rFont val="宋体"/>
        <charset val="0"/>
      </rPr>
      <t xml:space="preserve">时间：  </t>
    </r>
    <r>
      <rPr>
        <sz val="12"/>
        <rFont val="Arial"/>
        <charset val="0"/>
      </rPr>
      <t xml:space="preserve">     </t>
    </r>
    <r>
      <rPr>
        <sz val="12"/>
        <rFont val="宋体"/>
        <charset val="0"/>
      </rPr>
      <t>年</t>
    </r>
    <r>
      <rPr>
        <sz val="12"/>
        <rFont val="Arial"/>
        <charset val="0"/>
      </rPr>
      <t xml:space="preserve">      </t>
    </r>
    <r>
      <rPr>
        <sz val="12"/>
        <rFont val="宋体"/>
        <charset val="0"/>
      </rPr>
      <t>月</t>
    </r>
    <r>
      <rPr>
        <sz val="12"/>
        <rFont val="Arial"/>
        <charset val="0"/>
      </rPr>
      <t xml:space="preserve">      </t>
    </r>
    <r>
      <rPr>
        <sz val="12"/>
        <rFont val="宋体"/>
        <charset val="0"/>
      </rPr>
      <t>日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</si>
</sst>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6">
    <font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2"/>
      <name val="宋体"/>
      <charset val="0"/>
    </font>
    <font>
      <sz val="12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177" fontId="0" fillId="0" borderId="0" xfId="0" applyNumberFormat="1" applyFill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right" vertical="center" wrapText="1"/>
    </xf>
    <xf numFmtId="177" fontId="3" fillId="0" borderId="1" xfId="0" applyNumberFormat="1" applyFont="1" applyFill="1" applyBorder="1" applyAlignment="1">
      <alignment horizontal="right" vertical="center" wrapText="1"/>
    </xf>
    <xf numFmtId="0" fontId="0" fillId="0" borderId="1" xfId="0" applyFill="1" applyBorder="1"/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center" vertical="top" wrapText="1"/>
    </xf>
    <xf numFmtId="176" fontId="4" fillId="2" borderId="0" xfId="0" applyNumberFormat="1" applyFont="1" applyFill="1" applyBorder="1" applyAlignment="1">
      <alignment horizontal="left" vertical="center"/>
    </xf>
    <xf numFmtId="176" fontId="5" fillId="2" borderId="0" xfId="0" applyNumberFormat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57150</xdr:colOff>
      <xdr:row>3</xdr:row>
      <xdr:rowOff>47625</xdr:rowOff>
    </xdr:from>
    <xdr:to>
      <xdr:col>9</xdr:col>
      <xdr:colOff>1451610</xdr:colOff>
      <xdr:row>3</xdr:row>
      <xdr:rowOff>817245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39200" y="1117600"/>
          <a:ext cx="139446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171450</xdr:colOff>
      <xdr:row>3</xdr:row>
      <xdr:rowOff>859155</xdr:rowOff>
    </xdr:from>
    <xdr:to>
      <xdr:col>9</xdr:col>
      <xdr:colOff>1007110</xdr:colOff>
      <xdr:row>3</xdr:row>
      <xdr:rowOff>1430020</xdr:rowOff>
    </xdr:to>
    <xdr:pic>
      <xdr:nvPicPr>
        <xdr:cNvPr id="3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953500" y="1929130"/>
          <a:ext cx="83566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38100</xdr:colOff>
      <xdr:row>4</xdr:row>
      <xdr:rowOff>28575</xdr:rowOff>
    </xdr:from>
    <xdr:to>
      <xdr:col>9</xdr:col>
      <xdr:colOff>1482725</xdr:colOff>
      <xdr:row>4</xdr:row>
      <xdr:rowOff>720090</xdr:rowOff>
    </xdr:to>
    <xdr:pic>
      <xdr:nvPicPr>
        <xdr:cNvPr id="4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flipH="1">
          <a:off x="8820150" y="2584450"/>
          <a:ext cx="1444625" cy="691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247650</xdr:colOff>
      <xdr:row>4</xdr:row>
      <xdr:rowOff>785495</xdr:rowOff>
    </xdr:from>
    <xdr:to>
      <xdr:col>9</xdr:col>
      <xdr:colOff>1205230</xdr:colOff>
      <xdr:row>4</xdr:row>
      <xdr:rowOff>1450340</xdr:rowOff>
    </xdr:to>
    <xdr:pic>
      <xdr:nvPicPr>
        <xdr:cNvPr id="5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29700" y="3341370"/>
          <a:ext cx="957580" cy="664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180975</xdr:colOff>
      <xdr:row>5</xdr:row>
      <xdr:rowOff>158750</xdr:rowOff>
    </xdr:from>
    <xdr:to>
      <xdr:col>9</xdr:col>
      <xdr:colOff>1416685</xdr:colOff>
      <xdr:row>5</xdr:row>
      <xdr:rowOff>1180465</xdr:rowOff>
    </xdr:to>
    <xdr:pic>
      <xdr:nvPicPr>
        <xdr:cNvPr id="6" name="图片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963025" y="4225925"/>
          <a:ext cx="1235710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323850</xdr:colOff>
      <xdr:row>6</xdr:row>
      <xdr:rowOff>53975</xdr:rowOff>
    </xdr:from>
    <xdr:to>
      <xdr:col>9</xdr:col>
      <xdr:colOff>1180465</xdr:colOff>
      <xdr:row>6</xdr:row>
      <xdr:rowOff>968375</xdr:rowOff>
    </xdr:to>
    <xdr:pic>
      <xdr:nvPicPr>
        <xdr:cNvPr id="7" name="图片 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105900" y="5441950"/>
          <a:ext cx="85661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361950</xdr:colOff>
      <xdr:row>6</xdr:row>
      <xdr:rowOff>1045210</xdr:rowOff>
    </xdr:from>
    <xdr:to>
      <xdr:col>9</xdr:col>
      <xdr:colOff>975995</xdr:colOff>
      <xdr:row>6</xdr:row>
      <xdr:rowOff>1824355</xdr:rowOff>
    </xdr:to>
    <xdr:pic>
      <xdr:nvPicPr>
        <xdr:cNvPr id="8" name="图片 1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144000" y="6433185"/>
          <a:ext cx="614045" cy="779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410210</xdr:colOff>
      <xdr:row>7</xdr:row>
      <xdr:rowOff>54610</xdr:rowOff>
    </xdr:from>
    <xdr:to>
      <xdr:col>9</xdr:col>
      <xdr:colOff>959485</xdr:colOff>
      <xdr:row>7</xdr:row>
      <xdr:rowOff>1321435</xdr:rowOff>
    </xdr:to>
    <xdr:pic>
      <xdr:nvPicPr>
        <xdr:cNvPr id="9" name="图片 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5400000">
          <a:off x="8833485" y="7731760"/>
          <a:ext cx="1266825" cy="549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238125</xdr:colOff>
      <xdr:row>8</xdr:row>
      <xdr:rowOff>50800</xdr:rowOff>
    </xdr:from>
    <xdr:to>
      <xdr:col>9</xdr:col>
      <xdr:colOff>1198880</xdr:colOff>
      <xdr:row>8</xdr:row>
      <xdr:rowOff>1355725</xdr:rowOff>
    </xdr:to>
    <xdr:pic>
      <xdr:nvPicPr>
        <xdr:cNvPr id="10" name="图片 1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020175" y="8753475"/>
          <a:ext cx="960755" cy="130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276225</xdr:colOff>
      <xdr:row>9</xdr:row>
      <xdr:rowOff>57150</xdr:rowOff>
    </xdr:from>
    <xdr:to>
      <xdr:col>9</xdr:col>
      <xdr:colOff>1213485</xdr:colOff>
      <xdr:row>9</xdr:row>
      <xdr:rowOff>1310005</xdr:rowOff>
    </xdr:to>
    <xdr:pic>
      <xdr:nvPicPr>
        <xdr:cNvPr id="11" name="图片 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058275" y="10169525"/>
          <a:ext cx="937260" cy="12528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topLeftCell="A9" workbookViewId="0">
      <selection activeCell="M13" sqref="M13"/>
    </sheetView>
  </sheetViews>
  <sheetFormatPr defaultColWidth="9" defaultRowHeight="14.25"/>
  <cols>
    <col min="1" max="1" width="5.125" style="1" customWidth="1"/>
    <col min="2" max="2" width="19" style="1" customWidth="1"/>
    <col min="3" max="3" width="38.25" style="1" customWidth="1"/>
    <col min="4" max="4" width="7.25" style="1" customWidth="1"/>
    <col min="5" max="5" width="7.25" style="2" customWidth="1"/>
    <col min="6" max="6" width="9.125" style="1" customWidth="1"/>
    <col min="7" max="7" width="10.75" style="3" customWidth="1"/>
    <col min="8" max="9" width="9.25" style="1" customWidth="1"/>
    <col min="10" max="10" width="19.75" style="1" customWidth="1"/>
    <col min="11" max="11" width="9" style="4"/>
    <col min="12" max="12" width="9.5" style="4" customWidth="1"/>
    <col min="13" max="16" width="9" style="4"/>
    <col min="17" max="16384" width="9" style="1"/>
  </cols>
  <sheetData>
    <row r="1" ht="46" customHeight="1" spans="1:10">
      <c r="A1" s="5" t="s">
        <v>0</v>
      </c>
      <c r="B1" s="5"/>
      <c r="C1" s="5"/>
      <c r="D1" s="5"/>
      <c r="E1" s="5"/>
      <c r="F1" s="5"/>
      <c r="G1" s="6"/>
      <c r="H1" s="5"/>
      <c r="I1" s="5"/>
      <c r="J1" s="5"/>
    </row>
    <row r="2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/>
      <c r="H2" s="7" t="s">
        <v>6</v>
      </c>
      <c r="I2" s="7"/>
      <c r="J2" s="7" t="s">
        <v>7</v>
      </c>
    </row>
    <row r="3" ht="24" spans="1:10">
      <c r="A3" s="7"/>
      <c r="B3" s="7"/>
      <c r="C3" s="7"/>
      <c r="D3" s="7"/>
      <c r="E3" s="7"/>
      <c r="F3" s="7" t="s">
        <v>8</v>
      </c>
      <c r="G3" s="8" t="s">
        <v>9</v>
      </c>
      <c r="H3" s="7" t="s">
        <v>10</v>
      </c>
      <c r="I3" s="7" t="s">
        <v>9</v>
      </c>
      <c r="J3" s="7"/>
    </row>
    <row r="4" ht="117" customHeight="1" spans="1:10">
      <c r="A4" s="7">
        <v>1</v>
      </c>
      <c r="B4" s="9" t="s">
        <v>11</v>
      </c>
      <c r="C4" s="9" t="s">
        <v>12</v>
      </c>
      <c r="D4" s="10" t="s">
        <v>13</v>
      </c>
      <c r="E4" s="11">
        <v>12</v>
      </c>
      <c r="F4" s="12">
        <v>3800</v>
      </c>
      <c r="G4" s="12">
        <f>F4*E4</f>
        <v>45600</v>
      </c>
      <c r="H4" s="7"/>
      <c r="I4" s="7"/>
      <c r="J4" s="7"/>
    </row>
    <row r="5" ht="119" customHeight="1" spans="1:10">
      <c r="A5" s="7">
        <v>2</v>
      </c>
      <c r="B5" s="9" t="s">
        <v>14</v>
      </c>
      <c r="C5" s="9" t="s">
        <v>15</v>
      </c>
      <c r="D5" s="10" t="s">
        <v>13</v>
      </c>
      <c r="E5" s="11">
        <v>37</v>
      </c>
      <c r="F5" s="12">
        <v>2800</v>
      </c>
      <c r="G5" s="12">
        <f>F5*E5</f>
        <v>103600</v>
      </c>
      <c r="H5" s="7"/>
      <c r="I5" s="7"/>
      <c r="J5" s="7"/>
    </row>
    <row r="6" ht="104" customHeight="1" spans="1:10">
      <c r="A6" s="7">
        <v>3</v>
      </c>
      <c r="B6" s="9" t="s">
        <v>16</v>
      </c>
      <c r="C6" s="9" t="s">
        <v>17</v>
      </c>
      <c r="D6" s="10" t="s">
        <v>13</v>
      </c>
      <c r="E6" s="11">
        <v>192</v>
      </c>
      <c r="F6" s="12">
        <v>420</v>
      </c>
      <c r="G6" s="12">
        <f>F6*E6</f>
        <v>80640</v>
      </c>
      <c r="H6" s="7"/>
      <c r="I6" s="7"/>
      <c r="J6" s="7"/>
    </row>
    <row r="7" ht="152" customHeight="1" spans="1:10">
      <c r="A7" s="7">
        <v>4</v>
      </c>
      <c r="B7" s="9" t="s">
        <v>18</v>
      </c>
      <c r="C7" s="9" t="s">
        <v>19</v>
      </c>
      <c r="D7" s="10" t="s">
        <v>13</v>
      </c>
      <c r="E7" s="11">
        <v>67</v>
      </c>
      <c r="F7" s="12">
        <v>3000</v>
      </c>
      <c r="G7" s="12">
        <f t="shared" ref="G7:G13" si="0">F7*E7</f>
        <v>201000</v>
      </c>
      <c r="H7" s="7"/>
      <c r="I7" s="7"/>
      <c r="J7" s="7"/>
    </row>
    <row r="8" ht="109" customHeight="1" spans="1:10">
      <c r="A8" s="7">
        <v>5</v>
      </c>
      <c r="B8" s="9" t="s">
        <v>20</v>
      </c>
      <c r="C8" s="9" t="s">
        <v>21</v>
      </c>
      <c r="D8" s="10" t="s">
        <v>13</v>
      </c>
      <c r="E8" s="11">
        <v>130</v>
      </c>
      <c r="F8" s="12">
        <v>420</v>
      </c>
      <c r="G8" s="12">
        <f t="shared" si="0"/>
        <v>54600</v>
      </c>
      <c r="H8" s="7"/>
      <c r="I8" s="7"/>
      <c r="J8" s="7"/>
    </row>
    <row r="9" ht="111" customHeight="1" spans="1:10">
      <c r="A9" s="7">
        <v>6</v>
      </c>
      <c r="B9" s="9" t="s">
        <v>22</v>
      </c>
      <c r="C9" s="9" t="s">
        <v>23</v>
      </c>
      <c r="D9" s="10" t="s">
        <v>13</v>
      </c>
      <c r="E9" s="11">
        <v>102</v>
      </c>
      <c r="F9" s="12">
        <v>550</v>
      </c>
      <c r="G9" s="12">
        <f t="shared" si="0"/>
        <v>56100</v>
      </c>
      <c r="H9" s="7"/>
      <c r="I9" s="7"/>
      <c r="J9" s="7"/>
    </row>
    <row r="10" ht="105" customHeight="1" spans="1:10">
      <c r="A10" s="7">
        <v>7</v>
      </c>
      <c r="B10" s="9" t="s">
        <v>24</v>
      </c>
      <c r="C10" s="9" t="s">
        <v>25</v>
      </c>
      <c r="D10" s="10" t="s">
        <v>13</v>
      </c>
      <c r="E10" s="11">
        <v>16</v>
      </c>
      <c r="F10" s="12">
        <v>800</v>
      </c>
      <c r="G10" s="12">
        <f t="shared" si="0"/>
        <v>12800</v>
      </c>
      <c r="H10" s="7"/>
      <c r="I10" s="7"/>
      <c r="J10" s="7"/>
    </row>
    <row r="11" ht="114" customHeight="1" spans="1:10">
      <c r="A11" s="7">
        <v>8</v>
      </c>
      <c r="B11" s="9" t="s">
        <v>26</v>
      </c>
      <c r="C11" s="9" t="s">
        <v>27</v>
      </c>
      <c r="D11" s="10" t="s">
        <v>28</v>
      </c>
      <c r="E11" s="11">
        <v>317.24</v>
      </c>
      <c r="F11" s="12">
        <v>39</v>
      </c>
      <c r="G11" s="12">
        <f t="shared" si="0"/>
        <v>12372.36</v>
      </c>
      <c r="H11" s="7"/>
      <c r="I11" s="7"/>
      <c r="J11" s="7" t="s">
        <v>29</v>
      </c>
    </row>
    <row r="12" ht="114" customHeight="1" spans="1:10">
      <c r="A12" s="7">
        <v>9</v>
      </c>
      <c r="B12" s="9" t="s">
        <v>30</v>
      </c>
      <c r="C12" s="9" t="s">
        <v>31</v>
      </c>
      <c r="D12" s="10" t="s">
        <v>28</v>
      </c>
      <c r="E12" s="11">
        <v>2140.29</v>
      </c>
      <c r="F12" s="12">
        <v>20.7</v>
      </c>
      <c r="G12" s="12">
        <f t="shared" si="0"/>
        <v>44304.003</v>
      </c>
      <c r="H12" s="7"/>
      <c r="I12" s="7"/>
      <c r="J12" s="7" t="s">
        <v>29</v>
      </c>
    </row>
    <row r="13" ht="112" customHeight="1" spans="1:10">
      <c r="A13" s="7">
        <v>10</v>
      </c>
      <c r="B13" s="9" t="s">
        <v>32</v>
      </c>
      <c r="C13" s="9" t="s">
        <v>33</v>
      </c>
      <c r="D13" s="10" t="s">
        <v>28</v>
      </c>
      <c r="E13" s="11">
        <v>792.1</v>
      </c>
      <c r="F13" s="12">
        <v>27</v>
      </c>
      <c r="G13" s="12">
        <f t="shared" si="0"/>
        <v>21386.7</v>
      </c>
      <c r="H13" s="7"/>
      <c r="I13" s="7"/>
      <c r="J13" s="7" t="s">
        <v>29</v>
      </c>
    </row>
    <row r="14" ht="29" customHeight="1" spans="1:10">
      <c r="A14" s="7" t="s">
        <v>34</v>
      </c>
      <c r="B14" s="7"/>
      <c r="C14" s="7"/>
      <c r="D14" s="7"/>
      <c r="E14" s="7"/>
      <c r="F14" s="7"/>
      <c r="G14" s="13">
        <f>SUM(G4:G13)</f>
        <v>632403.063</v>
      </c>
      <c r="H14" s="14"/>
      <c r="I14" s="14"/>
      <c r="J14" s="14"/>
    </row>
    <row r="15" ht="157" customHeight="1" spans="1:10">
      <c r="A15" s="15" t="s">
        <v>35</v>
      </c>
      <c r="B15" s="15"/>
      <c r="C15" s="15"/>
      <c r="D15" s="15"/>
      <c r="E15" s="16"/>
      <c r="F15" s="15"/>
      <c r="G15" s="15"/>
      <c r="H15" s="15"/>
      <c r="I15" s="15"/>
      <c r="J15" s="15"/>
    </row>
    <row r="16" ht="20" customHeight="1" spans="5:7">
      <c r="E16" s="17" t="s">
        <v>36</v>
      </c>
      <c r="F16" s="18"/>
      <c r="G16" s="19"/>
    </row>
    <row r="17" ht="20" customHeight="1" spans="5:7">
      <c r="E17" s="17" t="s">
        <v>37</v>
      </c>
      <c r="F17" s="18"/>
      <c r="G17" s="19"/>
    </row>
    <row r="18" ht="20" customHeight="1" spans="5:7">
      <c r="E18" s="17" t="s">
        <v>38</v>
      </c>
      <c r="F18" s="18"/>
      <c r="G18" s="19"/>
    </row>
  </sheetData>
  <mergeCells count="14">
    <mergeCell ref="A1:J1"/>
    <mergeCell ref="F2:G2"/>
    <mergeCell ref="H2:I2"/>
    <mergeCell ref="A14:F14"/>
    <mergeCell ref="A15:J15"/>
    <mergeCell ref="E16:G16"/>
    <mergeCell ref="E17:G17"/>
    <mergeCell ref="E18:G18"/>
    <mergeCell ref="A2:A3"/>
    <mergeCell ref="B2:B3"/>
    <mergeCell ref="C2:C3"/>
    <mergeCell ref="D2:D3"/>
    <mergeCell ref="E2:E3"/>
    <mergeCell ref="J2:J3"/>
  </mergeCells>
  <pageMargins left="0.156944444444444" right="0.156944444444444" top="0.156944444444444" bottom="0.196527777777778" header="0.236111111111111" footer="0"/>
  <pageSetup paperSize="9" orientation="landscape" horizontalDpi="600"/>
  <headerFooter>
    <oddFooter>&amp;C第 &amp;P 页，共 &amp;N 页</oddFooter>
  </headerFooter>
  <rowBreaks count="1" manualBreakCount="1">
    <brk id="14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电力维修班组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林凡燕</cp:lastModifiedBy>
  <dcterms:created xsi:type="dcterms:W3CDTF">2025-03-19T08:09:00Z</dcterms:created>
  <dcterms:modified xsi:type="dcterms:W3CDTF">2025-07-04T06:49:09Z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E51D3EBA12FB4A299D183FDD8AC8C113_13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