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小品1" sheetId="1" r:id="rId1"/>
    <sheet name="WpsReserved_CellImgList" sheetId="2" state="veryHidden" r:id="rId2"/>
  </sheets>
  <definedNames>
    <definedName name="_xlnm.Print_Titles" localSheetId="0">小品1!$2:$2</definedName>
  </definedName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9" name="ID_647B2E98B8C44E9080135613F93CB0A5" descr=" "/>
        <xdr:cNvPicPr/>
      </xdr:nvPicPr>
      <xdr:blipFill>
        <a:blip r:embed="rId1"/>
        <a:srcRect/>
        <a:stretch>
          <a:fillRect/>
        </a:stretch>
      </xdr:blipFill>
      <xdr:spPr>
        <a:xfrm>
          <a:off x="6772275" y="13877925"/>
          <a:ext cx="5419725" cy="5362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2" name="ID_EB71BFA9D2CA43D0ADF6CCE1DB470722" descr=" "/>
        <xdr:cNvPicPr/>
      </xdr:nvPicPr>
      <xdr:blipFill>
        <a:blip r:embed="rId2"/>
        <a:srcRect/>
        <a:stretch>
          <a:fillRect/>
        </a:stretch>
      </xdr:blipFill>
      <xdr:spPr>
        <a:xfrm>
          <a:off x="12887325" y="14314170"/>
          <a:ext cx="2257425" cy="17811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5" name="ID_A507C5952F7D4548BCE1DBE53BE20F02" descr=" "/>
        <xdr:cNvPicPr/>
      </xdr:nvPicPr>
      <xdr:blipFill>
        <a:blip r:embed="rId3"/>
        <a:srcRect/>
        <a:stretch>
          <a:fillRect/>
        </a:stretch>
      </xdr:blipFill>
      <xdr:spPr>
        <a:xfrm>
          <a:off x="6772275" y="21157564"/>
          <a:ext cx="5953125" cy="494347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20" name="ID_DE4F275A14E549849C285C92584388E9" descr=" "/>
        <xdr:cNvPicPr/>
      </xdr:nvPicPr>
      <xdr:blipFill>
        <a:blip r:embed="rId4"/>
        <a:srcRect/>
        <a:stretch>
          <a:fillRect/>
        </a:stretch>
      </xdr:blipFill>
      <xdr:spPr>
        <a:xfrm>
          <a:off x="11172190" y="18143220"/>
          <a:ext cx="6400800" cy="357187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23" name="ID_EEF3D8F2FCDB4300845BC282AB43E3D6" descr=" "/>
        <xdr:cNvPicPr/>
      </xdr:nvPicPr>
      <xdr:blipFill>
        <a:blip r:embed="rId5"/>
        <a:srcRect/>
        <a:stretch>
          <a:fillRect/>
        </a:stretch>
      </xdr:blipFill>
      <xdr:spPr>
        <a:xfrm>
          <a:off x="10825480" y="15688945"/>
          <a:ext cx="5962650" cy="33432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28" name="ID_48282EC968B84D7B801C03C3C1DCD484" descr=" "/>
        <xdr:cNvPicPr/>
      </xdr:nvPicPr>
      <xdr:blipFill>
        <a:blip r:embed="rId6"/>
        <a:srcRect/>
        <a:stretch>
          <a:fillRect/>
        </a:stretch>
      </xdr:blipFill>
      <xdr:spPr>
        <a:xfrm>
          <a:off x="6772275" y="12925425"/>
          <a:ext cx="5686425" cy="69151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32" name="ID_5A0E036533A148E69CB92D8EA83A627D" descr=" "/>
        <xdr:cNvPicPr/>
      </xdr:nvPicPr>
      <xdr:blipFill>
        <a:blip r:embed="rId7"/>
        <a:srcRect/>
        <a:stretch>
          <a:fillRect/>
        </a:stretch>
      </xdr:blipFill>
      <xdr:spPr>
        <a:xfrm>
          <a:off x="12887325" y="13475970"/>
          <a:ext cx="2505075" cy="17716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38" name="ID_04F4B4D76B824EC89A77BBCC81C3FD7E" descr=" "/>
        <xdr:cNvPicPr/>
      </xdr:nvPicPr>
      <xdr:blipFill>
        <a:blip r:embed="rId8"/>
        <a:srcRect/>
        <a:stretch>
          <a:fillRect/>
        </a:stretch>
      </xdr:blipFill>
      <xdr:spPr>
        <a:xfrm>
          <a:off x="8244205" y="15688945"/>
          <a:ext cx="4619625" cy="34480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41" name="ID_3B4AD0153E554C90BD6B04CCD76F6784" descr=" "/>
        <xdr:cNvPicPr/>
      </xdr:nvPicPr>
      <xdr:blipFill>
        <a:blip r:embed="rId9"/>
        <a:srcRect/>
        <a:stretch>
          <a:fillRect/>
        </a:stretch>
      </xdr:blipFill>
      <xdr:spPr>
        <a:xfrm>
          <a:off x="6772275" y="15688945"/>
          <a:ext cx="5210175" cy="5534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45" name="ID_8863ECCE42F44057A5BADA6BC54BD6A0" descr=" "/>
        <xdr:cNvPicPr/>
      </xdr:nvPicPr>
      <xdr:blipFill>
        <a:blip r:embed="rId10"/>
        <a:srcRect/>
        <a:stretch>
          <a:fillRect/>
        </a:stretch>
      </xdr:blipFill>
      <xdr:spPr>
        <a:xfrm>
          <a:off x="12887325" y="15152370"/>
          <a:ext cx="2181225" cy="1819274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49" name="ID_28296553B41C4D01B30FC8D508637CA3" descr=" "/>
        <xdr:cNvPicPr/>
      </xdr:nvPicPr>
      <xdr:blipFill>
        <a:blip r:embed="rId11"/>
        <a:srcRect/>
        <a:stretch>
          <a:fillRect/>
        </a:stretch>
      </xdr:blipFill>
      <xdr:spPr>
        <a:xfrm>
          <a:off x="10825480" y="13263245"/>
          <a:ext cx="7172324" cy="50958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50" name="ID_A8FC71C8B02644BBB893117E5D3480FB" descr=" "/>
        <xdr:cNvPicPr/>
      </xdr:nvPicPr>
      <xdr:blipFill>
        <a:blip r:embed="rId12"/>
        <a:srcRect/>
        <a:stretch>
          <a:fillRect/>
        </a:stretch>
      </xdr:blipFill>
      <xdr:spPr>
        <a:xfrm>
          <a:off x="6772275" y="18143220"/>
          <a:ext cx="5010150" cy="6210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51" name="ID_5967729AE03F46BA853534686CFA4CE8" descr=" "/>
        <xdr:cNvPicPr/>
      </xdr:nvPicPr>
      <xdr:blipFill>
        <a:blip r:embed="rId13"/>
        <a:srcRect/>
        <a:stretch>
          <a:fillRect/>
        </a:stretch>
      </xdr:blipFill>
      <xdr:spPr>
        <a:xfrm>
          <a:off x="6772275" y="22833964"/>
          <a:ext cx="6962775" cy="671512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56" name="ID_52FF0388B3D44D27B39A56AA4065B850" descr=" "/>
        <xdr:cNvPicPr/>
      </xdr:nvPicPr>
      <xdr:blipFill>
        <a:blip r:embed="rId14"/>
        <a:srcRect/>
        <a:stretch>
          <a:fillRect/>
        </a:stretch>
      </xdr:blipFill>
      <xdr:spPr>
        <a:xfrm>
          <a:off x="8771890" y="17820004"/>
          <a:ext cx="4038600" cy="364807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57" name="ID_B50F9E989BCA42C3BBC819504C40D026" descr=" "/>
        <xdr:cNvPicPr/>
      </xdr:nvPicPr>
      <xdr:blipFill>
        <a:blip r:embed="rId15"/>
        <a:srcRect/>
        <a:stretch>
          <a:fillRect/>
        </a:stretch>
      </xdr:blipFill>
      <xdr:spPr>
        <a:xfrm>
          <a:off x="6772275" y="21995764"/>
          <a:ext cx="7753350" cy="521017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</etc:cellImages>
</file>

<file path=xl/sharedStrings.xml><?xml version="1.0" encoding="utf-8"?>
<sst xmlns="http://schemas.openxmlformats.org/spreadsheetml/2006/main" count="34" uniqueCount="29">
  <si>
    <t>2023年“H”项目景观雕塑小品采购报价表（b）</t>
  </si>
  <si>
    <t>序号</t>
  </si>
  <si>
    <t>项目名称</t>
  </si>
  <si>
    <t>规格材质</t>
  </si>
  <si>
    <t>单位</t>
  </si>
  <si>
    <t>数量</t>
  </si>
  <si>
    <t>全费用单价限价（元）</t>
  </si>
  <si>
    <t>班组所报单价（元）</t>
  </si>
  <si>
    <t>合价（元）</t>
  </si>
  <si>
    <t>备注</t>
  </si>
  <si>
    <t>不锈钢酒樽1</t>
  </si>
  <si>
    <t>1.雕塑材质：不锈钢雕塑
2.雕塑规格：长11820mm×宽16530mm×高11600mm
3.含二次深化设计、土建基础及安装，内容有甲方确认再加工</t>
  </si>
  <si>
    <t>套</t>
  </si>
  <si>
    <t>不锈钢酒樽2</t>
  </si>
  <si>
    <t>1.雕塑材质：不锈钢雕塑
2.雕塑规格：长9090mm×宽13630mm×高7420mm
3.含二次深化设计、土建基础及安装，内容有甲方确认再加工</t>
  </si>
  <si>
    <t>不锈钢酒樽3</t>
  </si>
  <si>
    <t>1.雕塑材质：不锈钢雕塑
2.雕塑规格：长7800mm×宽14950mm×高7750mm
3.含二次深化设计、土建基础及安装，内容有甲方确认再加工</t>
  </si>
  <si>
    <t>红高粱雕塑1</t>
  </si>
  <si>
    <t>1.雕塑材质：不锈钢雕塑
2.雕塑规格：长5701mm××高4058mm
3.含二次深化设计、土建基础及安装，内容有甲方确认再加工</t>
  </si>
  <si>
    <t>红高粱雕塑2</t>
  </si>
  <si>
    <t>1.雕塑材质：不锈钢雕塑
2.雕塑规格：长5490mm×高2470mm
3.含二次深化设计、土建基础及安装，内容有甲方确认再加工</t>
  </si>
  <si>
    <t>红高粱雕塑3</t>
  </si>
  <si>
    <t>1.雕塑材质：不锈钢雕塑
2.雕塑规格：长3751mm×高3078mm
3.含二次深化设计、土建基础及安装，内容有甲方确认再加工</t>
  </si>
  <si>
    <r>
      <rPr>
        <b/>
        <sz val="10"/>
        <rFont val="宋体"/>
        <charset val="134"/>
        <scheme val="minor"/>
      </rPr>
      <t>合  计                            金额：</t>
    </r>
    <r>
      <rPr>
        <b/>
        <u/>
        <sz val="10"/>
        <rFont val="宋体"/>
        <charset val="134"/>
        <scheme val="minor"/>
      </rPr>
      <t xml:space="preserve">                    </t>
    </r>
    <r>
      <rPr>
        <b/>
        <sz val="10"/>
        <rFont val="宋体"/>
        <charset val="134"/>
        <scheme val="minor"/>
      </rPr>
      <t xml:space="preserve">元 </t>
    </r>
  </si>
  <si>
    <r>
      <rPr>
        <b/>
        <sz val="10"/>
        <rFont val="宋体"/>
        <charset val="134"/>
        <scheme val="minor"/>
      </rPr>
      <t>开具发票税率：</t>
    </r>
    <r>
      <rPr>
        <b/>
        <u/>
        <sz val="10"/>
        <rFont val="宋体"/>
        <charset val="134"/>
        <scheme val="minor"/>
      </rPr>
      <t xml:space="preserve">         </t>
    </r>
    <r>
      <rPr>
        <b/>
        <sz val="10"/>
        <rFont val="宋体"/>
        <charset val="134"/>
        <scheme val="minor"/>
      </rPr>
      <t>%</t>
    </r>
  </si>
  <si>
    <t>注：1.本次采用全费用单价报价形式，最高限价为625000.00元，施工单位所报价高于最高限价的为无效报价，采购人不予接受。同时在工程量清单中公布最高费用单价限价，施工单位的全费用单价限价，施工单位的全费用单价也不得超过最高全费用单价限价，否则，采购人将予以拒绝。
2.最终结算时，以经审计单位核定的实际完成工程量及有效的竣工资料进行计算，全费用单价按中选的全费用单价进行计价。
3.供应商应具备雕塑、小品二次深化设计能力，中选单位须于中选后3天内完成符合业主方要求的二次深化设计并提交业主方审核。
4.开具的发票为增值税专票（13%或9%税率或6%税率或3%或1%税率）。</t>
  </si>
  <si>
    <t>报价单位：（盖章）</t>
  </si>
  <si>
    <t>委托代理人及电话：</t>
  </si>
  <si>
    <t>时间：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</si>
</sst>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name val="宋体"/>
      <charset val="134"/>
    </font>
    <font>
      <b/>
      <sz val="11"/>
      <color rgb="FF000000"/>
      <name val="宋体"/>
      <charset val="134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176" fontId="5" fillId="2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8" Type="http://www.wps.cn/officeDocument/2020/cellImage" Target="cellimages.xml"/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zoomScale="115" zoomScaleNormal="115" workbookViewId="0">
      <selection activeCell="A1" sqref="A1:I1"/>
    </sheetView>
  </sheetViews>
  <sheetFormatPr defaultColWidth="9" defaultRowHeight="13.5"/>
  <cols>
    <col min="1" max="1" width="5.5" style="3" customWidth="1"/>
    <col min="2" max="2" width="11.875" style="4" customWidth="1"/>
    <col min="3" max="3" width="35.5" style="5" customWidth="1"/>
    <col min="4" max="4" width="7.06666666666667" style="3" customWidth="1"/>
    <col min="5" max="5" width="9" style="3"/>
    <col min="6" max="8" width="12.2" style="6" customWidth="1"/>
    <col min="9" max="12" width="7.71666666666667" style="3" customWidth="1"/>
    <col min="13" max="16384" width="9" style="3"/>
  </cols>
  <sheetData>
    <row r="1" s="1" customFormat="1" ht="33" customHeight="1" spans="1:9">
      <c r="A1" s="7" t="s">
        <v>0</v>
      </c>
      <c r="B1" s="8"/>
      <c r="C1" s="9"/>
      <c r="D1" s="7"/>
      <c r="E1" s="7"/>
      <c r="F1" s="10"/>
      <c r="G1" s="10"/>
      <c r="H1" s="10"/>
      <c r="I1" s="7"/>
    </row>
    <row r="2" s="1" customFormat="1" ht="42" customHeight="1" spans="1:9">
      <c r="A2" s="11" t="s">
        <v>1</v>
      </c>
      <c r="B2" s="12" t="s">
        <v>2</v>
      </c>
      <c r="C2" s="12" t="s">
        <v>3</v>
      </c>
      <c r="D2" s="11" t="s">
        <v>4</v>
      </c>
      <c r="E2" s="11" t="s">
        <v>5</v>
      </c>
      <c r="F2" s="13" t="s">
        <v>6</v>
      </c>
      <c r="G2" s="13" t="s">
        <v>7</v>
      </c>
      <c r="H2" s="13" t="s">
        <v>8</v>
      </c>
      <c r="I2" s="11" t="s">
        <v>9</v>
      </c>
    </row>
    <row r="3" ht="77" customHeight="1" spans="1:12">
      <c r="A3" s="14">
        <v>1</v>
      </c>
      <c r="B3" s="15" t="s">
        <v>10</v>
      </c>
      <c r="C3" s="16" t="s">
        <v>11</v>
      </c>
      <c r="D3" s="14" t="s">
        <v>12</v>
      </c>
      <c r="E3" s="14">
        <v>1</v>
      </c>
      <c r="F3" s="17">
        <v>200000</v>
      </c>
      <c r="G3" s="17"/>
      <c r="H3" s="17"/>
      <c r="I3" s="14" t="str">
        <f>_xlfn.DISPIMG("ID_48282EC968B84D7B801C03C3C1DCD484",1)</f>
        <v>=DISPIMG("ID_48282EC968B84D7B801C03C3C1DCD484",1)</v>
      </c>
      <c r="J3" s="3" t="str">
        <f>_xlfn.DISPIMG("ID_647B2E98B8C44E9080135613F93CB0A5",1)</f>
        <v>=DISPIMG("ID_647B2E98B8C44E9080135613F93CB0A5",1)</v>
      </c>
      <c r="K3" s="3" t="str">
        <f>_xlfn.DISPIMG("ID_28296553B41C4D01B30FC8D508637CA3",1)</f>
        <v>=DISPIMG("ID_28296553B41C4D01B30FC8D508637CA3",1)</v>
      </c>
      <c r="L3" s="3" t="str">
        <f>_xlfn.DISPIMG("ID_5A0E036533A148E69CB92D8EA83A627D",1)</f>
        <v>=DISPIMG("ID_5A0E036533A148E69CB92D8EA83A627D",1)</v>
      </c>
    </row>
    <row r="4" ht="77" customHeight="1" spans="1:12">
      <c r="A4" s="14">
        <v>2</v>
      </c>
      <c r="B4" s="15" t="s">
        <v>13</v>
      </c>
      <c r="C4" s="16" t="s">
        <v>14</v>
      </c>
      <c r="D4" s="14" t="s">
        <v>12</v>
      </c>
      <c r="E4" s="14">
        <v>1</v>
      </c>
      <c r="F4" s="17">
        <v>140000</v>
      </c>
      <c r="G4" s="17"/>
      <c r="H4" s="17"/>
      <c r="I4" s="14" t="str">
        <f>_xlfn.DISPIMG("ID_3B4AD0153E554C90BD6B04CCD76F6784",1)</f>
        <v>=DISPIMG("ID_3B4AD0153E554C90BD6B04CCD76F6784",1)</v>
      </c>
      <c r="J4" s="3" t="str">
        <f>_xlfn.DISPIMG("ID_04F4B4D76B824EC89A77BBCC81C3FD7E",1)</f>
        <v>=DISPIMG("ID_04F4B4D76B824EC89A77BBCC81C3FD7E",1)</v>
      </c>
      <c r="K4" s="3" t="str">
        <f>_xlfn.DISPIMG("ID_EEF3D8F2FCDB4300845BC282AB43E3D6",1)</f>
        <v>=DISPIMG("ID_EEF3D8F2FCDB4300845BC282AB43E3D6",1)</v>
      </c>
      <c r="L4" s="3" t="str">
        <f>_xlfn.DISPIMG("ID_EB71BFA9D2CA43D0ADF6CCE1DB470722",1)</f>
        <v>=DISPIMG("ID_EB71BFA9D2CA43D0ADF6CCE1DB470722",1)</v>
      </c>
    </row>
    <row r="5" ht="77" customHeight="1" spans="1:12">
      <c r="A5" s="14">
        <v>3</v>
      </c>
      <c r="B5" s="15" t="s">
        <v>15</v>
      </c>
      <c r="C5" s="16" t="s">
        <v>16</v>
      </c>
      <c r="D5" s="14" t="s">
        <v>12</v>
      </c>
      <c r="E5" s="14">
        <v>1</v>
      </c>
      <c r="F5" s="17">
        <v>130000</v>
      </c>
      <c r="G5" s="17"/>
      <c r="H5" s="17"/>
      <c r="I5" s="14" t="str">
        <f>_xlfn.DISPIMG("ID_A8FC71C8B02644BBB893117E5D3480FB",1)</f>
        <v>=DISPIMG("ID_A8FC71C8B02644BBB893117E5D3480FB",1)</v>
      </c>
      <c r="J5" s="3" t="str">
        <f>_xlfn.DISPIMG("ID_52FF0388B3D44D27B39A56AA4065B850",1)</f>
        <v>=DISPIMG("ID_52FF0388B3D44D27B39A56AA4065B850",1)</v>
      </c>
      <c r="K5" s="3" t="str">
        <f>_xlfn.DISPIMG("ID_DE4F275A14E549849C285C92584388E9",1)</f>
        <v>=DISPIMG("ID_DE4F275A14E549849C285C92584388E9",1)</v>
      </c>
      <c r="L5" s="3" t="str">
        <f>_xlfn.DISPIMG("ID_8863ECCE42F44057A5BADA6BC54BD6A0",1)</f>
        <v>=DISPIMG("ID_8863ECCE42F44057A5BADA6BC54BD6A0",1)</v>
      </c>
    </row>
    <row r="6" ht="77" customHeight="1" spans="1:9">
      <c r="A6" s="14">
        <v>4</v>
      </c>
      <c r="B6" s="15" t="s">
        <v>17</v>
      </c>
      <c r="C6" s="16" t="s">
        <v>18</v>
      </c>
      <c r="D6" s="14" t="s">
        <v>12</v>
      </c>
      <c r="E6" s="14">
        <v>1</v>
      </c>
      <c r="F6" s="17">
        <v>60000</v>
      </c>
      <c r="G6" s="17"/>
      <c r="H6" s="17"/>
      <c r="I6" s="14" t="str">
        <f>_xlfn.DISPIMG("ID_A507C5952F7D4548BCE1DBE53BE20F02",1)</f>
        <v>=DISPIMG("ID_A507C5952F7D4548BCE1DBE53BE20F02",1)</v>
      </c>
    </row>
    <row r="7" ht="77" customHeight="1" spans="1:9">
      <c r="A7" s="14">
        <v>5</v>
      </c>
      <c r="B7" s="15" t="s">
        <v>19</v>
      </c>
      <c r="C7" s="16" t="s">
        <v>20</v>
      </c>
      <c r="D7" s="14" t="s">
        <v>12</v>
      </c>
      <c r="E7" s="14">
        <v>1</v>
      </c>
      <c r="F7" s="17">
        <v>50000</v>
      </c>
      <c r="G7" s="17"/>
      <c r="H7" s="17"/>
      <c r="I7" s="14" t="str">
        <f>_xlfn.DISPIMG("ID_B50F9E989BCA42C3BBC819504C40D026",1)</f>
        <v>=DISPIMG("ID_B50F9E989BCA42C3BBC819504C40D026",1)</v>
      </c>
    </row>
    <row r="8" ht="77" customHeight="1" spans="1:9">
      <c r="A8" s="14">
        <v>6</v>
      </c>
      <c r="B8" s="15" t="s">
        <v>21</v>
      </c>
      <c r="C8" s="16" t="s">
        <v>22</v>
      </c>
      <c r="D8" s="14" t="s">
        <v>12</v>
      </c>
      <c r="E8" s="14">
        <v>1</v>
      </c>
      <c r="F8" s="17">
        <v>45000</v>
      </c>
      <c r="G8" s="17"/>
      <c r="H8" s="17"/>
      <c r="I8" s="14" t="str">
        <f>_xlfn.DISPIMG("ID_5967729AE03F46BA853534686CFA4CE8",1)</f>
        <v>=DISPIMG("ID_5967729AE03F46BA853534686CFA4CE8",1)</v>
      </c>
    </row>
    <row r="9" s="2" customFormat="1" ht="33" customHeight="1" spans="1:12">
      <c r="A9" s="18" t="s">
        <v>23</v>
      </c>
      <c r="B9" s="19"/>
      <c r="C9" s="19"/>
      <c r="D9" s="19"/>
      <c r="E9" s="19"/>
      <c r="F9" s="20"/>
      <c r="G9" s="18" t="s">
        <v>24</v>
      </c>
      <c r="H9" s="19"/>
      <c r="I9" s="20"/>
      <c r="J9" s="23"/>
      <c r="K9" s="23"/>
      <c r="L9" s="23"/>
    </row>
    <row r="10" ht="95" customHeight="1" spans="1:9">
      <c r="A10" s="5" t="s">
        <v>25</v>
      </c>
      <c r="B10" s="5"/>
      <c r="D10" s="5"/>
      <c r="E10" s="5"/>
      <c r="F10" s="21"/>
      <c r="G10" s="21"/>
      <c r="H10" s="21"/>
      <c r="I10" s="5"/>
    </row>
    <row r="11" ht="26" customHeight="1" spans="5:8">
      <c r="E11" s="22" t="s">
        <v>26</v>
      </c>
      <c r="F11" s="22"/>
      <c r="G11" s="22"/>
      <c r="H11" s="22"/>
    </row>
    <row r="12" ht="26" customHeight="1" spans="5:8">
      <c r="E12" s="22" t="s">
        <v>27</v>
      </c>
      <c r="F12" s="22"/>
      <c r="G12" s="22"/>
      <c r="H12" s="22"/>
    </row>
    <row r="13" ht="26" customHeight="1" spans="5:8">
      <c r="E13" s="22" t="s">
        <v>28</v>
      </c>
      <c r="F13" s="22"/>
      <c r="G13" s="22"/>
      <c r="H13" s="22"/>
    </row>
  </sheetData>
  <sheetProtection formatCells="0" insertHyperlinks="0" autoFilter="0"/>
  <mergeCells count="8">
    <mergeCell ref="A1:I1"/>
    <mergeCell ref="A9:F9"/>
    <mergeCell ref="G9:I9"/>
    <mergeCell ref="J9:L9"/>
    <mergeCell ref="A10:I10"/>
    <mergeCell ref="E11:H11"/>
    <mergeCell ref="E12:H12"/>
    <mergeCell ref="E13:H13"/>
  </mergeCells>
  <pageMargins left="0.236111111111111" right="0.0784722222222222" top="0.354166666666667" bottom="0.314583333333333" header="0.196527777777778" footer="0.118055555555556"/>
  <pageSetup paperSize="9" fitToWidth="0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小品1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2023-04-11T17:58:00Z</dcterms:created>
  <dcterms:modified xsi:type="dcterms:W3CDTF">2023-10-19T08:59:53Z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F980D25607DE469DA0FE297300C6E6F1_13</vt:lpwstr>
  </property>
  <property fmtid="{D5CDD505-2E9C-101B-9397-08002B2CF9AE}" pid="4" name="KSOProductBuildVer">
    <vt:lpwstr>2052-12.1.0.15712</vt:lpwstr>
  </property>
</Properties>
</file>